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9224" windowHeight="5640"/>
  </bookViews>
  <sheets>
    <sheet name="HES-OAS CM 4600011729" sheetId="1" r:id="rId1"/>
  </sheets>
  <externalReferences>
    <externalReference r:id="rId2"/>
  </externalReferences>
  <definedNames>
    <definedName name="_xlnm._FilterDatabase" localSheetId="0" hidden="1">'HES-OAS CM 4600011729'!$A$1:$G$25</definedName>
  </definedNames>
  <calcPr calcId="145621"/>
</workbook>
</file>

<file path=xl/calcChain.xml><?xml version="1.0" encoding="utf-8"?>
<calcChain xmlns="http://schemas.openxmlformats.org/spreadsheetml/2006/main">
  <c r="F27" i="1"/>
  <c r="H3"/>
  <c r="H4"/>
  <c r="H26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"/>
  <c r="F26"/>
</calcChain>
</file>

<file path=xl/sharedStrings.xml><?xml version="1.0" encoding="utf-8"?>
<sst xmlns="http://schemas.openxmlformats.org/spreadsheetml/2006/main" count="84" uniqueCount="16">
  <si>
    <t>19.12.2014</t>
  </si>
  <si>
    <t>AR0D</t>
  </si>
  <si>
    <t>OAS-SERVICIO DE DESPARAFINACION 12/14</t>
  </si>
  <si>
    <t>OAS-SERVICIO DE DESPARAFINACION 01/15</t>
  </si>
  <si>
    <t>26.01.2015</t>
  </si>
  <si>
    <t>27.01.2015</t>
  </si>
  <si>
    <t>HES</t>
  </si>
  <si>
    <t>PEDIDO</t>
  </si>
  <si>
    <t>CENTRO</t>
  </si>
  <si>
    <t>CM</t>
  </si>
  <si>
    <t>CONCEPTO HES</t>
  </si>
  <si>
    <t>IMPORTE HES</t>
  </si>
  <si>
    <t>FECHA</t>
  </si>
  <si>
    <t>Cambio</t>
  </si>
  <si>
    <t>IMPORTE INFORMADO POR PROVEEDOR</t>
  </si>
  <si>
    <t>Monto a liberar</t>
  </si>
</sst>
</file>

<file path=xl/styles.xml><?xml version="1.0" encoding="utf-8"?>
<styleSheet xmlns="http://schemas.openxmlformats.org/spreadsheetml/2006/main">
  <fonts count="18">
    <font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sz val="10"/>
      <color rgb="FF006100"/>
      <name val="Trebuchet MS"/>
      <family val="2"/>
    </font>
    <font>
      <b/>
      <sz val="10"/>
      <color rgb="FFFA7D00"/>
      <name val="Trebuchet MS"/>
      <family val="2"/>
    </font>
    <font>
      <b/>
      <sz val="10"/>
      <color theme="0"/>
      <name val="Trebuchet MS"/>
      <family val="2"/>
    </font>
    <font>
      <sz val="10"/>
      <color rgb="FFFA7D00"/>
      <name val="Trebuchet MS"/>
      <family val="2"/>
    </font>
    <font>
      <b/>
      <sz val="11"/>
      <color theme="3"/>
      <name val="Trebuchet MS"/>
      <family val="2"/>
    </font>
    <font>
      <sz val="10"/>
      <color rgb="FF3F3F76"/>
      <name val="Trebuchet MS"/>
      <family val="2"/>
    </font>
    <font>
      <sz val="10"/>
      <color rgb="FF9C0006"/>
      <name val="Trebuchet MS"/>
      <family val="2"/>
    </font>
    <font>
      <sz val="10"/>
      <color rgb="FF9C6500"/>
      <name val="Trebuchet MS"/>
      <family val="2"/>
    </font>
    <font>
      <b/>
      <sz val="10"/>
      <color rgb="FF3F3F3F"/>
      <name val="Trebuchet MS"/>
      <family val="2"/>
    </font>
    <font>
      <sz val="10"/>
      <color rgb="FFFF0000"/>
      <name val="Trebuchet MS"/>
      <family val="2"/>
    </font>
    <font>
      <i/>
      <sz val="10"/>
      <color rgb="FF7F7F7F"/>
      <name val="Trebuchet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rebuchet MS"/>
      <family val="2"/>
    </font>
    <font>
      <b/>
      <sz val="13"/>
      <color theme="3"/>
      <name val="Trebuchet MS"/>
      <family val="2"/>
    </font>
    <font>
      <b/>
      <sz val="10"/>
      <color theme="1"/>
      <name val="Trebuchet MS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2" applyNumberFormat="0" applyAlignment="0" applyProtection="0"/>
    <xf numFmtId="0" fontId="5" fillId="22" borderId="3" applyNumberFormat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2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5" applyNumberFormat="0" applyFont="0" applyAlignment="0" applyProtection="0"/>
    <xf numFmtId="9" fontId="1" fillId="0" borderId="0" applyFont="0" applyFill="0" applyBorder="0" applyAlignment="0" applyProtection="0"/>
    <xf numFmtId="0" fontId="11" fillId="21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7" fillId="0" borderId="9" applyNumberFormat="0" applyFill="0" applyAlignment="0" applyProtection="0"/>
    <xf numFmtId="0" fontId="17" fillId="0" borderId="10" applyNumberFormat="0" applyFill="0" applyAlignment="0" applyProtection="0"/>
  </cellStyleXfs>
  <cellXfs count="10">
    <xf numFmtId="0" fontId="0" fillId="0" borderId="0" xfId="0"/>
    <xf numFmtId="4" fontId="0" fillId="0" borderId="0" xfId="0" applyNumberFormat="1"/>
    <xf numFmtId="0" fontId="0" fillId="33" borderId="0" xfId="0" applyFill="1"/>
    <xf numFmtId="4" fontId="0" fillId="33" borderId="0" xfId="0" applyNumberFormat="1" applyFill="1"/>
    <xf numFmtId="0" fontId="0" fillId="0" borderId="0" xfId="0" applyFill="1"/>
    <xf numFmtId="4" fontId="0" fillId="0" borderId="0" xfId="0" applyNumberFormat="1" applyFill="1"/>
    <xf numFmtId="10" fontId="1" fillId="0" borderId="0" xfId="34" applyNumberFormat="1" applyFont="1" applyFill="1"/>
    <xf numFmtId="4" fontId="0" fillId="33" borderId="1" xfId="0" applyNumberFormat="1" applyFill="1" applyBorder="1"/>
    <xf numFmtId="0" fontId="0" fillId="34" borderId="0" xfId="0" applyFill="1"/>
    <xf numFmtId="4" fontId="0" fillId="34" borderId="0" xfId="0" applyNumberFormat="1" applyFill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Porcentual" xfId="34" builtinId="5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1" xfId="39" builtinId="16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zd/AppData/Local/Temp/notes64B8AB/~764359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2">
          <cell r="A2" t="str">
            <v>NUMERO DE HES</v>
          </cell>
          <cell r="B2" t="str">
            <v>FECHA DE HES</v>
          </cell>
          <cell r="C2" t="str">
            <v>IMPORTE</v>
          </cell>
        </row>
        <row r="3">
          <cell r="A3">
            <v>1001049540</v>
          </cell>
          <cell r="B3">
            <v>41992</v>
          </cell>
          <cell r="C3">
            <v>214000</v>
          </cell>
        </row>
        <row r="4">
          <cell r="A4">
            <v>1001049517</v>
          </cell>
          <cell r="B4">
            <v>41992</v>
          </cell>
          <cell r="C4">
            <v>170100</v>
          </cell>
        </row>
        <row r="5">
          <cell r="A5">
            <v>1001049527</v>
          </cell>
          <cell r="B5">
            <v>41992</v>
          </cell>
          <cell r="C5">
            <v>94500</v>
          </cell>
        </row>
        <row r="6">
          <cell r="A6">
            <v>1001049511</v>
          </cell>
          <cell r="B6">
            <v>41992</v>
          </cell>
          <cell r="C6">
            <v>156250</v>
          </cell>
        </row>
        <row r="7">
          <cell r="A7">
            <v>1001049544</v>
          </cell>
          <cell r="B7">
            <v>41992</v>
          </cell>
          <cell r="C7">
            <v>35000</v>
          </cell>
        </row>
        <row r="8">
          <cell r="A8">
            <v>1001049538</v>
          </cell>
          <cell r="B8">
            <v>41992</v>
          </cell>
          <cell r="C8">
            <v>407700</v>
          </cell>
        </row>
        <row r="9">
          <cell r="A9">
            <v>1001049519</v>
          </cell>
          <cell r="B9">
            <v>41992</v>
          </cell>
          <cell r="C9">
            <v>54000</v>
          </cell>
        </row>
        <row r="10">
          <cell r="A10">
            <v>1001049530</v>
          </cell>
          <cell r="B10">
            <v>41992</v>
          </cell>
          <cell r="C10">
            <v>154800</v>
          </cell>
        </row>
        <row r="11">
          <cell r="A11">
            <v>1001049508</v>
          </cell>
          <cell r="B11">
            <v>41992</v>
          </cell>
          <cell r="C11">
            <v>406250</v>
          </cell>
        </row>
        <row r="12">
          <cell r="A12">
            <v>1001049547</v>
          </cell>
          <cell r="B12">
            <v>41992</v>
          </cell>
          <cell r="C12">
            <v>7000</v>
          </cell>
        </row>
        <row r="13">
          <cell r="A13">
            <v>1001049531</v>
          </cell>
          <cell r="B13">
            <v>41992</v>
          </cell>
          <cell r="C13">
            <v>309600</v>
          </cell>
        </row>
        <row r="14">
          <cell r="A14">
            <v>1001049535</v>
          </cell>
          <cell r="B14">
            <v>41992</v>
          </cell>
          <cell r="C14">
            <v>271800</v>
          </cell>
        </row>
        <row r="15">
          <cell r="A15">
            <v>1001062065</v>
          </cell>
          <cell r="B15">
            <v>42031</v>
          </cell>
          <cell r="C15">
            <v>437500</v>
          </cell>
        </row>
        <row r="16">
          <cell r="A16">
            <v>1001061933</v>
          </cell>
          <cell r="B16">
            <v>42030</v>
          </cell>
          <cell r="C16">
            <v>513400</v>
          </cell>
        </row>
        <row r="17">
          <cell r="A17">
            <v>1001061935</v>
          </cell>
          <cell r="B17">
            <v>42030</v>
          </cell>
          <cell r="C17">
            <v>455700</v>
          </cell>
        </row>
        <row r="18">
          <cell r="A18">
            <v>1001061917</v>
          </cell>
          <cell r="B18">
            <v>42030</v>
          </cell>
          <cell r="C18">
            <v>214000</v>
          </cell>
        </row>
        <row r="19">
          <cell r="A19">
            <v>1001061924</v>
          </cell>
          <cell r="B19">
            <v>42030</v>
          </cell>
          <cell r="C19">
            <v>98000</v>
          </cell>
        </row>
        <row r="20">
          <cell r="A20">
            <v>1001061910</v>
          </cell>
          <cell r="B20">
            <v>42030</v>
          </cell>
          <cell r="C20">
            <v>112000</v>
          </cell>
        </row>
        <row r="21">
          <cell r="A21">
            <v>1001061938</v>
          </cell>
          <cell r="B21">
            <v>42030</v>
          </cell>
          <cell r="C21">
            <v>877200</v>
          </cell>
        </row>
        <row r="22">
          <cell r="A22">
            <v>1001061932</v>
          </cell>
          <cell r="B22">
            <v>42030</v>
          </cell>
          <cell r="C22">
            <v>189000</v>
          </cell>
        </row>
        <row r="23">
          <cell r="A23">
            <v>1001061908</v>
          </cell>
          <cell r="B23">
            <v>42030</v>
          </cell>
          <cell r="C23">
            <v>186000</v>
          </cell>
        </row>
        <row r="24">
          <cell r="A24">
            <v>1001061928</v>
          </cell>
          <cell r="B24">
            <v>42030</v>
          </cell>
          <cell r="C24">
            <v>12250</v>
          </cell>
        </row>
        <row r="25">
          <cell r="A25">
            <v>1001061907</v>
          </cell>
          <cell r="B25">
            <v>42030</v>
          </cell>
          <cell r="C25">
            <v>392600</v>
          </cell>
        </row>
        <row r="26">
          <cell r="A26">
            <v>1001061919</v>
          </cell>
          <cell r="B26">
            <v>42030</v>
          </cell>
          <cell r="C26">
            <v>218750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zoomScale="85" zoomScaleNormal="85" workbookViewId="0">
      <selection activeCell="F27" sqref="F27"/>
    </sheetView>
  </sheetViews>
  <sheetFormatPr baseColWidth="10" defaultRowHeight="14.4"/>
  <cols>
    <col min="3" max="3" width="5.44140625" bestFit="1" customWidth="1"/>
    <col min="5" max="5" width="37.5546875" bestFit="1" customWidth="1"/>
    <col min="6" max="6" width="12" bestFit="1" customWidth="1"/>
    <col min="7" max="7" width="13.88671875" bestFit="1" customWidth="1"/>
    <col min="8" max="8" width="33.6640625" style="1" customWidth="1"/>
  </cols>
  <sheetData>
    <row r="1" spans="1:9">
      <c r="A1" t="s">
        <v>6</v>
      </c>
      <c r="B1" t="s">
        <v>7</v>
      </c>
      <c r="C1" t="s">
        <v>8</v>
      </c>
      <c r="D1" t="s">
        <v>9</v>
      </c>
      <c r="E1" t="s">
        <v>10</v>
      </c>
      <c r="F1" s="8" t="s">
        <v>11</v>
      </c>
      <c r="G1" t="s">
        <v>12</v>
      </c>
      <c r="H1" s="1" t="s">
        <v>14</v>
      </c>
    </row>
    <row r="2" spans="1:9" s="2" customFormat="1">
      <c r="A2" s="2">
        <v>1001049531</v>
      </c>
      <c r="B2" s="2">
        <v>4100616837</v>
      </c>
      <c r="C2" s="2" t="s">
        <v>1</v>
      </c>
      <c r="D2" s="2">
        <v>4400007450</v>
      </c>
      <c r="E2" s="2" t="s">
        <v>2</v>
      </c>
      <c r="F2" s="9">
        <v>271800</v>
      </c>
      <c r="G2" s="2" t="s">
        <v>0</v>
      </c>
      <c r="H2" s="3">
        <f>VLOOKUP(A2,[1]Hoja1!$A$2:$C$26,3,FALSE)</f>
        <v>309600</v>
      </c>
      <c r="I2" s="2" t="s">
        <v>13</v>
      </c>
    </row>
    <row r="3" spans="1:9" s="4" customFormat="1">
      <c r="A3" s="4">
        <v>1001049544</v>
      </c>
      <c r="B3" s="4">
        <v>4100616839</v>
      </c>
      <c r="C3" s="4" t="s">
        <v>1</v>
      </c>
      <c r="D3" s="4">
        <v>4400007450</v>
      </c>
      <c r="E3" s="4" t="s">
        <v>2</v>
      </c>
      <c r="F3" s="9">
        <v>35000</v>
      </c>
      <c r="G3" s="4" t="s">
        <v>0</v>
      </c>
      <c r="H3" s="3">
        <f>VLOOKUP(A3,[1]Hoja1!$A$2:$C$26,3,FALSE)</f>
        <v>35000</v>
      </c>
    </row>
    <row r="4" spans="1:9" s="4" customFormat="1">
      <c r="A4" s="4">
        <v>1001049547</v>
      </c>
      <c r="B4" s="4">
        <v>4100616839</v>
      </c>
      <c r="C4" s="4" t="s">
        <v>1</v>
      </c>
      <c r="D4" s="4">
        <v>4400007450</v>
      </c>
      <c r="E4" s="4" t="s">
        <v>2</v>
      </c>
      <c r="F4" s="9">
        <v>7000</v>
      </c>
      <c r="G4" s="4" t="s">
        <v>0</v>
      </c>
      <c r="H4" s="3">
        <f>VLOOKUP(A4,[1]Hoja1!$A$2:$C$26,3,FALSE)</f>
        <v>7000</v>
      </c>
    </row>
    <row r="5" spans="1:9" s="4" customFormat="1">
      <c r="A5" s="4">
        <v>1001049538</v>
      </c>
      <c r="B5" s="4">
        <v>4100616850</v>
      </c>
      <c r="C5" s="4" t="s">
        <v>1</v>
      </c>
      <c r="D5" s="4">
        <v>4400007450</v>
      </c>
      <c r="E5" s="4" t="s">
        <v>2</v>
      </c>
      <c r="F5" s="9">
        <v>407700</v>
      </c>
      <c r="G5" s="4" t="s">
        <v>0</v>
      </c>
      <c r="H5" s="3">
        <f>VLOOKUP(A5,[1]Hoja1!$A$2:$C$26,3,FALSE)</f>
        <v>407700</v>
      </c>
    </row>
    <row r="6" spans="1:9" s="4" customFormat="1">
      <c r="A6" s="4">
        <v>1001049511</v>
      </c>
      <c r="B6" s="4">
        <v>4100616856</v>
      </c>
      <c r="C6" s="4" t="s">
        <v>1</v>
      </c>
      <c r="D6" s="4">
        <v>4400007450</v>
      </c>
      <c r="E6" s="4" t="s">
        <v>2</v>
      </c>
      <c r="F6" s="9">
        <v>156250</v>
      </c>
      <c r="G6" s="4" t="s">
        <v>0</v>
      </c>
      <c r="H6" s="3">
        <f>VLOOKUP(A6,[1]Hoja1!$A$2:$C$26,3,FALSE)</f>
        <v>156250</v>
      </c>
    </row>
    <row r="7" spans="1:9" s="2" customFormat="1">
      <c r="A7" s="2">
        <v>1001049535</v>
      </c>
      <c r="B7" s="2">
        <v>4100616873</v>
      </c>
      <c r="C7" s="2" t="s">
        <v>1</v>
      </c>
      <c r="D7" s="2">
        <v>4400007450</v>
      </c>
      <c r="E7" s="2" t="s">
        <v>2</v>
      </c>
      <c r="F7" s="9">
        <v>309600</v>
      </c>
      <c r="G7" s="2" t="s">
        <v>0</v>
      </c>
      <c r="H7" s="3">
        <f>VLOOKUP(A7,[1]Hoja1!$A$2:$C$26,3,FALSE)</f>
        <v>271800</v>
      </c>
      <c r="I7" s="2" t="s">
        <v>13</v>
      </c>
    </row>
    <row r="8" spans="1:9" s="4" customFormat="1">
      <c r="A8" s="4">
        <v>1001049508</v>
      </c>
      <c r="B8" s="4">
        <v>4100616883</v>
      </c>
      <c r="C8" s="4" t="s">
        <v>1</v>
      </c>
      <c r="D8" s="4">
        <v>4400007450</v>
      </c>
      <c r="E8" s="4" t="s">
        <v>2</v>
      </c>
      <c r="F8" s="9">
        <v>406250</v>
      </c>
      <c r="G8" s="4" t="s">
        <v>0</v>
      </c>
      <c r="H8" s="3">
        <f>VLOOKUP(A8,[1]Hoja1!$A$2:$C$26,3,FALSE)</f>
        <v>406250</v>
      </c>
    </row>
    <row r="9" spans="1:9" s="4" customFormat="1">
      <c r="A9" s="4">
        <v>1001049527</v>
      </c>
      <c r="B9" s="4">
        <v>4100616884</v>
      </c>
      <c r="C9" s="4" t="s">
        <v>1</v>
      </c>
      <c r="D9" s="4">
        <v>4400007450</v>
      </c>
      <c r="E9" s="4" t="s">
        <v>2</v>
      </c>
      <c r="F9" s="9">
        <v>94500</v>
      </c>
      <c r="G9" s="4" t="s">
        <v>0</v>
      </c>
      <c r="H9" s="3">
        <f>VLOOKUP(A9,[1]Hoja1!$A$2:$C$26,3,FALSE)</f>
        <v>94500</v>
      </c>
    </row>
    <row r="10" spans="1:9" s="4" customFormat="1">
      <c r="A10" s="4">
        <v>1001049530</v>
      </c>
      <c r="B10" s="4">
        <v>4100616884</v>
      </c>
      <c r="C10" s="4" t="s">
        <v>1</v>
      </c>
      <c r="D10" s="4">
        <v>4400007450</v>
      </c>
      <c r="E10" s="4" t="s">
        <v>2</v>
      </c>
      <c r="F10" s="9">
        <v>154800</v>
      </c>
      <c r="G10" s="4" t="s">
        <v>0</v>
      </c>
      <c r="H10" s="3">
        <f>VLOOKUP(A10,[1]Hoja1!$A$2:$C$26,3,FALSE)</f>
        <v>154800</v>
      </c>
    </row>
    <row r="11" spans="1:9" s="4" customFormat="1">
      <c r="A11" s="4">
        <v>1001049517</v>
      </c>
      <c r="B11" s="4">
        <v>4100616901</v>
      </c>
      <c r="C11" s="4" t="s">
        <v>1</v>
      </c>
      <c r="D11" s="4">
        <v>4400007450</v>
      </c>
      <c r="E11" s="4" t="s">
        <v>2</v>
      </c>
      <c r="F11" s="9">
        <v>170100</v>
      </c>
      <c r="G11" s="4" t="s">
        <v>0</v>
      </c>
      <c r="H11" s="3">
        <f>VLOOKUP(A11,[1]Hoja1!$A$2:$C$26,3,FALSE)</f>
        <v>170100</v>
      </c>
    </row>
    <row r="12" spans="1:9" s="4" customFormat="1">
      <c r="A12" s="4">
        <v>1001049519</v>
      </c>
      <c r="B12" s="4">
        <v>4100616901</v>
      </c>
      <c r="C12" s="4" t="s">
        <v>1</v>
      </c>
      <c r="D12" s="4">
        <v>4400007450</v>
      </c>
      <c r="E12" s="4" t="s">
        <v>2</v>
      </c>
      <c r="F12" s="9">
        <v>54000</v>
      </c>
      <c r="G12" s="4" t="s">
        <v>0</v>
      </c>
      <c r="H12" s="3">
        <f>VLOOKUP(A12,[1]Hoja1!$A$2:$C$26,3,FALSE)</f>
        <v>54000</v>
      </c>
    </row>
    <row r="13" spans="1:9" s="4" customFormat="1">
      <c r="A13" s="4">
        <v>1001049540</v>
      </c>
      <c r="B13" s="4">
        <v>4100616902</v>
      </c>
      <c r="C13" s="4" t="s">
        <v>1</v>
      </c>
      <c r="D13" s="4">
        <v>4400007450</v>
      </c>
      <c r="E13" s="4" t="s">
        <v>2</v>
      </c>
      <c r="F13" s="9">
        <v>214000</v>
      </c>
      <c r="G13" s="4" t="s">
        <v>0</v>
      </c>
      <c r="H13" s="3">
        <f>VLOOKUP(A13,[1]Hoja1!$A$2:$C$26,3,FALSE)</f>
        <v>214000</v>
      </c>
    </row>
    <row r="14" spans="1:9" s="4" customFormat="1">
      <c r="A14" s="4">
        <v>1001061919</v>
      </c>
      <c r="B14" s="4">
        <v>4100623800</v>
      </c>
      <c r="C14" s="4" t="s">
        <v>1</v>
      </c>
      <c r="D14" s="4">
        <v>4400007450</v>
      </c>
      <c r="E14" s="4" t="s">
        <v>3</v>
      </c>
      <c r="F14" s="9">
        <v>218750</v>
      </c>
      <c r="G14" s="4" t="s">
        <v>4</v>
      </c>
      <c r="H14" s="3">
        <f>VLOOKUP(A14,[1]Hoja1!$A$2:$C$26,3,FALSE)</f>
        <v>218750</v>
      </c>
    </row>
    <row r="15" spans="1:9" s="4" customFormat="1">
      <c r="A15" s="4">
        <v>1001061910</v>
      </c>
      <c r="B15" s="4">
        <v>4100623845</v>
      </c>
      <c r="C15" s="4" t="s">
        <v>1</v>
      </c>
      <c r="D15" s="4">
        <v>4400007450</v>
      </c>
      <c r="E15" s="4" t="s">
        <v>3</v>
      </c>
      <c r="F15" s="9">
        <v>112000</v>
      </c>
      <c r="G15" s="4" t="s">
        <v>4</v>
      </c>
      <c r="H15" s="3">
        <f>VLOOKUP(A15,[1]Hoja1!$A$2:$C$26,3,FALSE)</f>
        <v>112000</v>
      </c>
    </row>
    <row r="16" spans="1:9" s="4" customFormat="1">
      <c r="A16" s="4">
        <v>1001061907</v>
      </c>
      <c r="B16" s="4">
        <v>4100623886</v>
      </c>
      <c r="C16" s="4" t="s">
        <v>1</v>
      </c>
      <c r="D16" s="4">
        <v>4400007450</v>
      </c>
      <c r="E16" s="4" t="s">
        <v>3</v>
      </c>
      <c r="F16" s="9">
        <v>392600</v>
      </c>
      <c r="G16" s="4" t="s">
        <v>4</v>
      </c>
      <c r="H16" s="3">
        <f>VLOOKUP(A16,[1]Hoja1!$A$2:$C$26,3,FALSE)</f>
        <v>392600</v>
      </c>
    </row>
    <row r="17" spans="1:9" s="4" customFormat="1">
      <c r="A17" s="4">
        <v>1001061924</v>
      </c>
      <c r="B17" s="4">
        <v>4100623887</v>
      </c>
      <c r="C17" s="4" t="s">
        <v>1</v>
      </c>
      <c r="D17" s="4">
        <v>4400007450</v>
      </c>
      <c r="E17" s="4" t="s">
        <v>3</v>
      </c>
      <c r="F17" s="9">
        <v>98000</v>
      </c>
      <c r="G17" s="4" t="s">
        <v>4</v>
      </c>
      <c r="H17" s="3">
        <f>VLOOKUP(A17,[1]Hoja1!$A$2:$C$26,3,FALSE)</f>
        <v>98000</v>
      </c>
    </row>
    <row r="18" spans="1:9" s="4" customFormat="1">
      <c r="A18" s="4">
        <v>1001061928</v>
      </c>
      <c r="B18" s="4">
        <v>4100623887</v>
      </c>
      <c r="C18" s="4" t="s">
        <v>1</v>
      </c>
      <c r="D18" s="4">
        <v>4400007450</v>
      </c>
      <c r="E18" s="4" t="s">
        <v>3</v>
      </c>
      <c r="F18" s="9">
        <v>12250</v>
      </c>
      <c r="G18" s="4" t="s">
        <v>4</v>
      </c>
      <c r="H18" s="3">
        <f>VLOOKUP(A18,[1]Hoja1!$A$2:$C$26,3,FALSE)</f>
        <v>12250</v>
      </c>
    </row>
    <row r="19" spans="1:9" s="4" customFormat="1">
      <c r="A19" s="4">
        <v>1001061917</v>
      </c>
      <c r="B19" s="4">
        <v>4100623892</v>
      </c>
      <c r="C19" s="4" t="s">
        <v>1</v>
      </c>
      <c r="D19" s="4">
        <v>4400007450</v>
      </c>
      <c r="E19" s="4" t="s">
        <v>3</v>
      </c>
      <c r="F19" s="9">
        <v>214000</v>
      </c>
      <c r="G19" s="4" t="s">
        <v>4</v>
      </c>
      <c r="H19" s="3">
        <f>VLOOKUP(A19,[1]Hoja1!$A$2:$C$26,3,FALSE)</f>
        <v>214000</v>
      </c>
    </row>
    <row r="20" spans="1:9" s="2" customFormat="1">
      <c r="A20" s="2">
        <v>1001061908</v>
      </c>
      <c r="B20" s="2">
        <v>4100623906</v>
      </c>
      <c r="C20" s="2" t="s">
        <v>1</v>
      </c>
      <c r="D20" s="2">
        <v>4400007450</v>
      </c>
      <c r="E20" s="2" t="s">
        <v>3</v>
      </c>
      <c r="F20" s="9">
        <v>186300</v>
      </c>
      <c r="G20" s="2" t="s">
        <v>4</v>
      </c>
      <c r="H20" s="3">
        <f>VLOOKUP(A20,[1]Hoja1!$A$2:$C$26,3,FALSE)</f>
        <v>186000</v>
      </c>
      <c r="I20" s="2" t="s">
        <v>13</v>
      </c>
    </row>
    <row r="21" spans="1:9" s="4" customFormat="1">
      <c r="A21" s="4">
        <v>1001061935</v>
      </c>
      <c r="B21" s="4">
        <v>4100623927</v>
      </c>
      <c r="C21" s="4" t="s">
        <v>1</v>
      </c>
      <c r="D21" s="4">
        <v>4400007450</v>
      </c>
      <c r="E21" s="4" t="s">
        <v>3</v>
      </c>
      <c r="F21" s="9">
        <v>455700</v>
      </c>
      <c r="G21" s="4" t="s">
        <v>4</v>
      </c>
      <c r="H21" s="3">
        <f>VLOOKUP(A21,[1]Hoja1!$A$2:$C$26,3,FALSE)</f>
        <v>455700</v>
      </c>
    </row>
    <row r="22" spans="1:9" s="4" customFormat="1">
      <c r="A22" s="4">
        <v>1001061932</v>
      </c>
      <c r="B22" s="4">
        <v>4100623932</v>
      </c>
      <c r="C22" s="4" t="s">
        <v>1</v>
      </c>
      <c r="D22" s="4">
        <v>4400007450</v>
      </c>
      <c r="E22" s="4" t="s">
        <v>3</v>
      </c>
      <c r="F22" s="9">
        <v>189000</v>
      </c>
      <c r="G22" s="4" t="s">
        <v>4</v>
      </c>
      <c r="H22" s="3">
        <f>VLOOKUP(A22,[1]Hoja1!$A$2:$C$26,3,FALSE)</f>
        <v>189000</v>
      </c>
    </row>
    <row r="23" spans="1:9" s="4" customFormat="1">
      <c r="A23" s="4">
        <v>1001061933</v>
      </c>
      <c r="B23" s="4">
        <v>4100623939</v>
      </c>
      <c r="C23" s="4" t="s">
        <v>1</v>
      </c>
      <c r="D23" s="4">
        <v>4400007450</v>
      </c>
      <c r="E23" s="4" t="s">
        <v>3</v>
      </c>
      <c r="F23" s="9">
        <v>513400</v>
      </c>
      <c r="G23" s="4" t="s">
        <v>4</v>
      </c>
      <c r="H23" s="3">
        <f>VLOOKUP(A23,[1]Hoja1!$A$2:$C$26,3,FALSE)</f>
        <v>513400</v>
      </c>
    </row>
    <row r="24" spans="1:9" s="4" customFormat="1">
      <c r="A24" s="4">
        <v>1001061938</v>
      </c>
      <c r="B24" s="4">
        <v>4100624082</v>
      </c>
      <c r="C24" s="4" t="s">
        <v>1</v>
      </c>
      <c r="D24" s="4">
        <v>4400007450</v>
      </c>
      <c r="E24" s="4" t="s">
        <v>3</v>
      </c>
      <c r="F24" s="9">
        <v>877200</v>
      </c>
      <c r="G24" s="4" t="s">
        <v>4</v>
      </c>
      <c r="H24" s="3">
        <f>VLOOKUP(A24,[1]Hoja1!$A$2:$C$26,3,FALSE)</f>
        <v>877200</v>
      </c>
    </row>
    <row r="25" spans="1:9" s="4" customFormat="1">
      <c r="A25" s="4">
        <v>1001062065</v>
      </c>
      <c r="B25" s="4">
        <v>4100624148</v>
      </c>
      <c r="C25" s="4" t="s">
        <v>1</v>
      </c>
      <c r="D25" s="4">
        <v>4400007450</v>
      </c>
      <c r="E25" s="4" t="s">
        <v>3</v>
      </c>
      <c r="F25" s="9">
        <v>437500</v>
      </c>
      <c r="G25" s="4" t="s">
        <v>5</v>
      </c>
      <c r="H25" s="3">
        <f>VLOOKUP(A25,[1]Hoja1!$A$2:$C$26,3,FALSE)</f>
        <v>437500</v>
      </c>
    </row>
    <row r="26" spans="1:9" s="4" customFormat="1">
      <c r="F26" s="5">
        <f>SUM(F2:F25)</f>
        <v>5987700</v>
      </c>
      <c r="G26" s="6">
        <v>9.0300000000000005E-2</v>
      </c>
      <c r="H26" s="5">
        <f>SUM(H2:H25)</f>
        <v>5987400</v>
      </c>
    </row>
    <row r="27" spans="1:9">
      <c r="F27" s="7">
        <f>F26*G26</f>
        <v>540689.31000000006</v>
      </c>
      <c r="G27" s="4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HES-OAS CM 4600011729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Silveyra Guillermo</dc:creator>
  <cp:lastModifiedBy>fgordo</cp:lastModifiedBy>
  <dcterms:created xsi:type="dcterms:W3CDTF">2015-02-10T18:14:25Z</dcterms:created>
  <dcterms:modified xsi:type="dcterms:W3CDTF">2015-02-21T14:00:27Z</dcterms:modified>
</cp:coreProperties>
</file>